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平成３１（令和元）年度\020 事業関係\70 八千坊【緊道_災害改良復旧】\01 工事関係\(準備中)Ｒ１三土　国道３１９号（災関）　三・山城八千坊　道路改良復旧工事（１）\50 PPI\"/>
    </mc:Choice>
  </mc:AlternateContent>
  <bookViews>
    <workbookView xWindow="0" yWindow="0" windowWidth="19200" windowHeight="1107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102" i="1" l="1"/>
  <c r="G101" i="1"/>
  <c r="G100" i="1"/>
  <c r="G97" i="1"/>
  <c r="G96" i="1"/>
  <c r="G94" i="1"/>
  <c r="G93" i="1" s="1"/>
  <c r="G92" i="1" s="1"/>
  <c r="G87" i="1"/>
  <c r="G86" i="1"/>
  <c r="G81" i="1"/>
  <c r="G79" i="1"/>
  <c r="G77" i="1"/>
  <c r="G75" i="1"/>
  <c r="G74" i="1" s="1"/>
  <c r="G72" i="1"/>
  <c r="G70" i="1"/>
  <c r="G67" i="1"/>
  <c r="G59" i="1" s="1"/>
  <c r="G65" i="1"/>
  <c r="G60" i="1"/>
  <c r="G57" i="1"/>
  <c r="G56" i="1" s="1"/>
  <c r="G50" i="1"/>
  <c r="G42" i="1"/>
  <c r="G40" i="1"/>
  <c r="G32" i="1" s="1"/>
  <c r="G33" i="1"/>
  <c r="G30" i="1"/>
  <c r="G29" i="1"/>
  <c r="G27" i="1"/>
  <c r="G23" i="1"/>
  <c r="G17" i="1"/>
  <c r="G12" i="1"/>
  <c r="G11" i="1" s="1"/>
  <c r="G99" i="1" l="1"/>
  <c r="G10" i="1"/>
  <c r="G105" i="1" l="1"/>
  <c r="G107" i="1"/>
  <c r="G109" i="1" s="1"/>
  <c r="G110" i="1" s="1"/>
</calcChain>
</file>

<file path=xl/sharedStrings.xml><?xml version="1.0" encoding="utf-8"?>
<sst xmlns="http://schemas.openxmlformats.org/spreadsheetml/2006/main" count="215" uniqueCount="112">
  <si>
    <t>工事費内訳書</t>
  </si>
  <si>
    <t>住　　　　所</t>
  </si>
  <si>
    <t>商号又は名称</t>
  </si>
  <si>
    <t>代 表 者 名</t>
  </si>
  <si>
    <t>工 事 名</t>
  </si>
  <si>
    <t>Ｒ１三土　国道３１９号（災関）　三・山城八千坊　道路改良復旧工事（１）（臨時措置）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</si>
  <si>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</si>
  <si>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</si>
  <si>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</si>
  <si>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</si>
  <si>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</si>
  <si>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</si>
  <si>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</si>
  <si>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</si>
  <si>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</si>
  <si>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</si>
  <si>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</si>
  <si>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</si>
  <si>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積込(ﾙｰｽﾞ)</t>
  </si>
  <si>
    <t>路体盛土工</t>
  </si>
  <si>
    <t>路体(築堤)盛土</t>
  </si>
  <si>
    <t>土砂等運搬
　(不足土)</t>
  </si>
  <si>
    <t>積込(ﾙｰｽﾞ)
　(不足土)</t>
  </si>
  <si>
    <t>路床盛土工</t>
  </si>
  <si>
    <t>路床盛土</t>
  </si>
  <si>
    <t>土材料
　(購入土)</t>
  </si>
  <si>
    <t>法面整形工</t>
  </si>
  <si>
    <t>法面整形(盛土部)</t>
  </si>
  <si>
    <t>m2</t>
  </si>
  <si>
    <t>法面工</t>
  </si>
  <si>
    <t>植生工</t>
  </si>
  <si>
    <t>植生ｼｰﾄ</t>
  </si>
  <si>
    <t>擁壁工</t>
  </si>
  <si>
    <t>作業土工</t>
  </si>
  <si>
    <t>床掘り</t>
  </si>
  <si>
    <t>床掘り(掘削)</t>
  </si>
  <si>
    <t>埋戻し
　(小規模)</t>
  </si>
  <si>
    <t>埋戻し
　(1.0m以上4.0m未満)</t>
  </si>
  <si>
    <t>基面整正</t>
  </si>
  <si>
    <t>場所打擁壁工(構造物単位)</t>
  </si>
  <si>
    <t>逆T型擁壁　
　(1号･2号逆T型)</t>
  </si>
  <si>
    <t>場所打擁壁工
　(翼壁)</t>
  </si>
  <si>
    <t>ｺﾝｸﾘｰﾄ　</t>
  </si>
  <si>
    <t>鉄筋</t>
  </si>
  <si>
    <t>t</t>
  </si>
  <si>
    <t>型枠</t>
  </si>
  <si>
    <t>足場</t>
  </si>
  <si>
    <t>掛m2</t>
  </si>
  <si>
    <t>水抜ﾊﾟｲﾌﾟ</t>
  </si>
  <si>
    <t>m</t>
  </si>
  <si>
    <t>排水ﾏｯﾄ</t>
  </si>
  <si>
    <t>場所打擁壁工
　(基礎ｺﾝｸﾘｰﾄ)</t>
  </si>
  <si>
    <t>ｺﾝｸﾘｰﾄ　
　(ﾍﾟｰﾗｲﾝｺﾝｸﾘｰﾄ含)</t>
  </si>
  <si>
    <t>目地板</t>
  </si>
  <si>
    <t>石･ﾌﾞﾛｯｸ積(張)工</t>
  </si>
  <si>
    <t>石積(張)工</t>
  </si>
  <si>
    <t>練石積</t>
  </si>
  <si>
    <t>排水構造物工</t>
  </si>
  <si>
    <t>側溝工</t>
  </si>
  <si>
    <t>ﾌﾟﾚｷｬｽﾄU型側溝　
　(3号U型側溝)</t>
  </si>
  <si>
    <t>ｺﾙｹﾞｰﾄﾌﾘｭｰﾑ　
　(平張ｺﾝｸﾘｰﾄ含)
　(600*600)</t>
  </si>
  <si>
    <t>ｺﾙｹﾞｰﾄﾌﾘｭｰﾑ　
　(平張ｺﾝｸﾘｰﾄ含)
　(700*700)</t>
  </si>
  <si>
    <t>ｺﾙｹﾞｰﾄﾌﾘｭｰﾑ　
　(縦排水)</t>
  </si>
  <si>
    <t>箇所</t>
  </si>
  <si>
    <t>管渠工</t>
  </si>
  <si>
    <t>鉄筋ｺﾝｸﾘｰﾄ台付管　</t>
  </si>
  <si>
    <t>集水桝･ﾏﾝﾎｰﾙ工</t>
  </si>
  <si>
    <t>現場打ち集水桝　
　(1号集水桝)</t>
  </si>
  <si>
    <t>現場打ち集水桝　
　(2号集水桝)</t>
  </si>
  <si>
    <t>場所打水路工</t>
  </si>
  <si>
    <t>場所打水路　
　(L型側溝)</t>
  </si>
  <si>
    <t>排水工</t>
  </si>
  <si>
    <t>ふとんかご　</t>
  </si>
  <si>
    <t>構造物撤去工</t>
  </si>
  <si>
    <t>防護柵撤去工</t>
  </si>
  <si>
    <t>防護柵撤去(ｶﾞｰﾄﾞﾚｰﾙ)</t>
  </si>
  <si>
    <t>構造物取壊し工</t>
  </si>
  <si>
    <t>ｺﾝｸﾘｰﾄ構造物取壊し</t>
  </si>
  <si>
    <t>排水構造物撤去工</t>
  </si>
  <si>
    <t>ﾋｭｰﾑ管撤去</t>
  </si>
  <si>
    <t>運搬処理工</t>
  </si>
  <si>
    <t>殻運搬
　(Con殻:無筋)
　(L=15.0km)</t>
  </si>
  <si>
    <t>殻運搬
　(Con殻:有筋)
　(L=36.1km)</t>
  </si>
  <si>
    <t>殻処分
　(Con殻:無筋)</t>
  </si>
  <si>
    <t>殻処分
　(Con殻:有筋)</t>
  </si>
  <si>
    <t>仮設工</t>
  </si>
  <si>
    <t>工事用道路工</t>
  </si>
  <si>
    <t>掘削(仮設工)　</t>
  </si>
  <si>
    <t>工事用道路盛土
　(仮設盛土)</t>
  </si>
  <si>
    <t>敷砂利</t>
  </si>
  <si>
    <t>大型土のう</t>
  </si>
  <si>
    <t>袋</t>
  </si>
  <si>
    <t>舗装</t>
  </si>
  <si>
    <t>防護柵工</t>
  </si>
  <si>
    <t>路側防護柵工</t>
  </si>
  <si>
    <t>ｶﾞｰﾄﾞﾚｰﾙ
　(新設+再利用)</t>
  </si>
  <si>
    <t>交通管理工</t>
  </si>
  <si>
    <t>交通誘導警備員</t>
  </si>
  <si>
    <t>人日</t>
  </si>
  <si>
    <t>直接工事費</t>
  </si>
  <si>
    <t>共通仮設</t>
  </si>
  <si>
    <t>共通仮設費</t>
  </si>
  <si>
    <t>準備費</t>
  </si>
  <si>
    <t>木根等処分費　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</si>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</sst>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0"/>
  <sheetViews>
    <sheetView tabSelected="1" topLeftCell="A127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G11+G29+G32+G56+G59+G74+G86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G12+G17+G23+G27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180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16</v>
      </c>
      <c r="E14" s="8" t="s">
        <v>17</v>
      </c>
      <c r="F14" s="9">
        <v>50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18</v>
      </c>
      <c r="E15" s="8" t="s">
        <v>17</v>
      </c>
      <c r="F15" s="9">
        <v>180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18</v>
      </c>
      <c r="E16" s="8" t="s">
        <v>17</v>
      </c>
      <c r="F16" s="9">
        <v>50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24" t="s">
        <v>19</v>
      </c>
      <c r="D17" s="24"/>
      <c r="E17" s="8" t="s">
        <v>13</v>
      </c>
      <c r="F17" s="9">
        <v>1</v>
      </c>
      <c r="G17" s="11">
        <f>G18+G19+G20+G21+G22</f>
        <v>0</v>
      </c>
      <c r="I17" s="13">
        <v>8</v>
      </c>
      <c r="J17" s="14">
        <v>3</v>
      </c>
    </row>
    <row r="18" spans="1:10" ht="42" customHeight="1" x14ac:dyDescent="0.15">
      <c r="A18" s="6"/>
      <c r="B18" s="7"/>
      <c r="C18" s="7"/>
      <c r="D18" s="24" t="s">
        <v>20</v>
      </c>
      <c r="E18" s="8" t="s">
        <v>17</v>
      </c>
      <c r="F18" s="9">
        <v>20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20</v>
      </c>
      <c r="E19" s="8" t="s">
        <v>17</v>
      </c>
      <c r="F19" s="9">
        <v>90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20</v>
      </c>
      <c r="E20" s="8" t="s">
        <v>17</v>
      </c>
      <c r="F20" s="9">
        <v>380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21</v>
      </c>
      <c r="E21" s="8" t="s">
        <v>17</v>
      </c>
      <c r="F21" s="9">
        <v>120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22</v>
      </c>
      <c r="E22" s="8" t="s">
        <v>17</v>
      </c>
      <c r="F22" s="9">
        <v>120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24" t="s">
        <v>23</v>
      </c>
      <c r="D23" s="24"/>
      <c r="E23" s="8" t="s">
        <v>13</v>
      </c>
      <c r="F23" s="9">
        <v>1</v>
      </c>
      <c r="G23" s="11">
        <f>G24+G25+G26</f>
        <v>0</v>
      </c>
      <c r="I23" s="13">
        <v>14</v>
      </c>
      <c r="J23" s="14">
        <v>3</v>
      </c>
    </row>
    <row r="24" spans="1:10" ht="42" customHeight="1" x14ac:dyDescent="0.15">
      <c r="A24" s="6"/>
      <c r="B24" s="7"/>
      <c r="C24" s="7"/>
      <c r="D24" s="24" t="s">
        <v>24</v>
      </c>
      <c r="E24" s="8" t="s">
        <v>17</v>
      </c>
      <c r="F24" s="9">
        <v>90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24</v>
      </c>
      <c r="E25" s="8" t="s">
        <v>17</v>
      </c>
      <c r="F25" s="9">
        <v>40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25</v>
      </c>
      <c r="E26" s="8" t="s">
        <v>17</v>
      </c>
      <c r="F26" s="9">
        <v>140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24" t="s">
        <v>26</v>
      </c>
      <c r="D27" s="24"/>
      <c r="E27" s="8" t="s">
        <v>13</v>
      </c>
      <c r="F27" s="9">
        <v>1</v>
      </c>
      <c r="G27" s="11">
        <f>G28</f>
        <v>0</v>
      </c>
      <c r="I27" s="13">
        <v>18</v>
      </c>
      <c r="J27" s="14">
        <v>3</v>
      </c>
    </row>
    <row r="28" spans="1:10" ht="42" customHeight="1" x14ac:dyDescent="0.15">
      <c r="A28" s="6"/>
      <c r="B28" s="7"/>
      <c r="C28" s="7"/>
      <c r="D28" s="24" t="s">
        <v>27</v>
      </c>
      <c r="E28" s="8" t="s">
        <v>28</v>
      </c>
      <c r="F28" s="9">
        <v>600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24" t="s">
        <v>29</v>
      </c>
      <c r="C29" s="24"/>
      <c r="D29" s="24"/>
      <c r="E29" s="8" t="s">
        <v>13</v>
      </c>
      <c r="F29" s="9">
        <v>1</v>
      </c>
      <c r="G29" s="11">
        <f>G30</f>
        <v>0</v>
      </c>
      <c r="I29" s="13">
        <v>20</v>
      </c>
      <c r="J29" s="14">
        <v>2</v>
      </c>
    </row>
    <row r="30" spans="1:10" ht="42" customHeight="1" x14ac:dyDescent="0.15">
      <c r="A30" s="6"/>
      <c r="B30" s="7"/>
      <c r="C30" s="24" t="s">
        <v>30</v>
      </c>
      <c r="D30" s="24"/>
      <c r="E30" s="8" t="s">
        <v>13</v>
      </c>
      <c r="F30" s="9">
        <v>1</v>
      </c>
      <c r="G30" s="11">
        <f>G31</f>
        <v>0</v>
      </c>
      <c r="I30" s="13">
        <v>21</v>
      </c>
      <c r="J30" s="14">
        <v>3</v>
      </c>
    </row>
    <row r="31" spans="1:10" ht="42" customHeight="1" x14ac:dyDescent="0.15">
      <c r="A31" s="6"/>
      <c r="B31" s="7"/>
      <c r="C31" s="7"/>
      <c r="D31" s="24" t="s">
        <v>31</v>
      </c>
      <c r="E31" s="8" t="s">
        <v>28</v>
      </c>
      <c r="F31" s="9">
        <v>600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24" t="s">
        <v>32</v>
      </c>
      <c r="C32" s="24"/>
      <c r="D32" s="24"/>
      <c r="E32" s="8" t="s">
        <v>13</v>
      </c>
      <c r="F32" s="9">
        <v>1</v>
      </c>
      <c r="G32" s="11">
        <f>G33+G40+G42+G50</f>
        <v>0</v>
      </c>
      <c r="I32" s="13">
        <v>23</v>
      </c>
      <c r="J32" s="14">
        <v>2</v>
      </c>
    </row>
    <row r="33" spans="1:10" ht="42" customHeight="1" x14ac:dyDescent="0.15">
      <c r="A33" s="6"/>
      <c r="B33" s="7"/>
      <c r="C33" s="24" t="s">
        <v>33</v>
      </c>
      <c r="D33" s="24"/>
      <c r="E33" s="8" t="s">
        <v>13</v>
      </c>
      <c r="F33" s="9">
        <v>1</v>
      </c>
      <c r="G33" s="11">
        <f>G34+G35+G36+G37+G38+G39</f>
        <v>0</v>
      </c>
      <c r="I33" s="13">
        <v>24</v>
      </c>
      <c r="J33" s="14">
        <v>3</v>
      </c>
    </row>
    <row r="34" spans="1:10" ht="42" customHeight="1" x14ac:dyDescent="0.15">
      <c r="A34" s="6"/>
      <c r="B34" s="7"/>
      <c r="C34" s="7"/>
      <c r="D34" s="24" t="s">
        <v>34</v>
      </c>
      <c r="E34" s="8" t="s">
        <v>17</v>
      </c>
      <c r="F34" s="9">
        <v>30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4" t="s">
        <v>35</v>
      </c>
      <c r="E35" s="8" t="s">
        <v>17</v>
      </c>
      <c r="F35" s="9">
        <v>50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7"/>
      <c r="D36" s="24" t="s">
        <v>18</v>
      </c>
      <c r="E36" s="8" t="s">
        <v>17</v>
      </c>
      <c r="F36" s="9">
        <v>50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7"/>
      <c r="D37" s="24" t="s">
        <v>36</v>
      </c>
      <c r="E37" s="8" t="s">
        <v>17</v>
      </c>
      <c r="F37" s="9">
        <v>1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7"/>
      <c r="D38" s="24" t="s">
        <v>37</v>
      </c>
      <c r="E38" s="8" t="s">
        <v>17</v>
      </c>
      <c r="F38" s="9">
        <v>10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7"/>
      <c r="D39" s="24" t="s">
        <v>38</v>
      </c>
      <c r="E39" s="8" t="s">
        <v>28</v>
      </c>
      <c r="F39" s="9">
        <v>17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24" t="s">
        <v>39</v>
      </c>
      <c r="D40" s="24"/>
      <c r="E40" s="8" t="s">
        <v>13</v>
      </c>
      <c r="F40" s="9">
        <v>1</v>
      </c>
      <c r="G40" s="11">
        <f>G41</f>
        <v>0</v>
      </c>
      <c r="I40" s="13">
        <v>31</v>
      </c>
      <c r="J40" s="14">
        <v>3</v>
      </c>
    </row>
    <row r="41" spans="1:10" ht="42" customHeight="1" x14ac:dyDescent="0.15">
      <c r="A41" s="6"/>
      <c r="B41" s="7"/>
      <c r="C41" s="7"/>
      <c r="D41" s="24" t="s">
        <v>40</v>
      </c>
      <c r="E41" s="8" t="s">
        <v>17</v>
      </c>
      <c r="F41" s="9">
        <v>97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24" t="s">
        <v>41</v>
      </c>
      <c r="D42" s="24"/>
      <c r="E42" s="8" t="s">
        <v>13</v>
      </c>
      <c r="F42" s="9">
        <v>1</v>
      </c>
      <c r="G42" s="11">
        <f>G43+G44+G45+G46+G47+G48+G49</f>
        <v>0</v>
      </c>
      <c r="I42" s="13">
        <v>33</v>
      </c>
      <c r="J42" s="14">
        <v>3</v>
      </c>
    </row>
    <row r="43" spans="1:10" ht="42" customHeight="1" x14ac:dyDescent="0.15">
      <c r="A43" s="6"/>
      <c r="B43" s="7"/>
      <c r="C43" s="7"/>
      <c r="D43" s="24" t="s">
        <v>42</v>
      </c>
      <c r="E43" s="8" t="s">
        <v>17</v>
      </c>
      <c r="F43" s="9">
        <v>13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7"/>
      <c r="D44" s="24" t="s">
        <v>43</v>
      </c>
      <c r="E44" s="8" t="s">
        <v>44</v>
      </c>
      <c r="F44" s="10">
        <v>1.03</v>
      </c>
      <c r="G44" s="12"/>
      <c r="I44" s="13">
        <v>35</v>
      </c>
      <c r="J44" s="14">
        <v>4</v>
      </c>
    </row>
    <row r="45" spans="1:10" ht="42" customHeight="1" x14ac:dyDescent="0.15">
      <c r="A45" s="6"/>
      <c r="B45" s="7"/>
      <c r="C45" s="7"/>
      <c r="D45" s="24" t="s">
        <v>43</v>
      </c>
      <c r="E45" s="8" t="s">
        <v>44</v>
      </c>
      <c r="F45" s="10">
        <v>0.14000000000000001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7"/>
      <c r="C46" s="7"/>
      <c r="D46" s="24" t="s">
        <v>45</v>
      </c>
      <c r="E46" s="8" t="s">
        <v>28</v>
      </c>
      <c r="F46" s="9">
        <v>48</v>
      </c>
      <c r="G46" s="12"/>
      <c r="I46" s="13">
        <v>37</v>
      </c>
      <c r="J46" s="14">
        <v>4</v>
      </c>
    </row>
    <row r="47" spans="1:10" ht="42" customHeight="1" x14ac:dyDescent="0.15">
      <c r="A47" s="6"/>
      <c r="B47" s="7"/>
      <c r="C47" s="7"/>
      <c r="D47" s="24" t="s">
        <v>46</v>
      </c>
      <c r="E47" s="8" t="s">
        <v>47</v>
      </c>
      <c r="F47" s="9">
        <v>40</v>
      </c>
      <c r="G47" s="12"/>
      <c r="I47" s="13">
        <v>38</v>
      </c>
      <c r="J47" s="14">
        <v>4</v>
      </c>
    </row>
    <row r="48" spans="1:10" ht="42" customHeight="1" x14ac:dyDescent="0.15">
      <c r="A48" s="6"/>
      <c r="B48" s="7"/>
      <c r="C48" s="7"/>
      <c r="D48" s="24" t="s">
        <v>48</v>
      </c>
      <c r="E48" s="8" t="s">
        <v>49</v>
      </c>
      <c r="F48" s="9">
        <v>4</v>
      </c>
      <c r="G48" s="12"/>
      <c r="I48" s="13">
        <v>39</v>
      </c>
      <c r="J48" s="14">
        <v>4</v>
      </c>
    </row>
    <row r="49" spans="1:10" ht="42" customHeight="1" x14ac:dyDescent="0.15">
      <c r="A49" s="6"/>
      <c r="B49" s="7"/>
      <c r="C49" s="7"/>
      <c r="D49" s="24" t="s">
        <v>50</v>
      </c>
      <c r="E49" s="8" t="s">
        <v>49</v>
      </c>
      <c r="F49" s="9">
        <v>7</v>
      </c>
      <c r="G49" s="12"/>
      <c r="I49" s="13">
        <v>40</v>
      </c>
      <c r="J49" s="14">
        <v>4</v>
      </c>
    </row>
    <row r="50" spans="1:10" ht="42" customHeight="1" x14ac:dyDescent="0.15">
      <c r="A50" s="6"/>
      <c r="B50" s="7"/>
      <c r="C50" s="24" t="s">
        <v>51</v>
      </c>
      <c r="D50" s="24"/>
      <c r="E50" s="8" t="s">
        <v>13</v>
      </c>
      <c r="F50" s="9">
        <v>1</v>
      </c>
      <c r="G50" s="11">
        <f>G51+G52+G53+G54+G55</f>
        <v>0</v>
      </c>
      <c r="I50" s="13">
        <v>41</v>
      </c>
      <c r="J50" s="14">
        <v>3</v>
      </c>
    </row>
    <row r="51" spans="1:10" ht="42" customHeight="1" x14ac:dyDescent="0.15">
      <c r="A51" s="6"/>
      <c r="B51" s="7"/>
      <c r="C51" s="7"/>
      <c r="D51" s="24" t="s">
        <v>52</v>
      </c>
      <c r="E51" s="8" t="s">
        <v>17</v>
      </c>
      <c r="F51" s="9">
        <v>103</v>
      </c>
      <c r="G51" s="12"/>
      <c r="I51" s="13">
        <v>42</v>
      </c>
      <c r="J51" s="14">
        <v>4</v>
      </c>
    </row>
    <row r="52" spans="1:10" ht="42" customHeight="1" x14ac:dyDescent="0.15">
      <c r="A52" s="6"/>
      <c r="B52" s="7"/>
      <c r="C52" s="7"/>
      <c r="D52" s="24" t="s">
        <v>45</v>
      </c>
      <c r="E52" s="8" t="s">
        <v>28</v>
      </c>
      <c r="F52" s="9">
        <v>19</v>
      </c>
      <c r="G52" s="12"/>
      <c r="I52" s="13">
        <v>43</v>
      </c>
      <c r="J52" s="14">
        <v>4</v>
      </c>
    </row>
    <row r="53" spans="1:10" ht="42" customHeight="1" x14ac:dyDescent="0.15">
      <c r="A53" s="6"/>
      <c r="B53" s="7"/>
      <c r="C53" s="7"/>
      <c r="D53" s="24" t="s">
        <v>53</v>
      </c>
      <c r="E53" s="8" t="s">
        <v>28</v>
      </c>
      <c r="F53" s="9">
        <v>5</v>
      </c>
      <c r="G53" s="12"/>
      <c r="I53" s="13">
        <v>44</v>
      </c>
      <c r="J53" s="14">
        <v>4</v>
      </c>
    </row>
    <row r="54" spans="1:10" ht="42" customHeight="1" x14ac:dyDescent="0.15">
      <c r="A54" s="6"/>
      <c r="B54" s="7"/>
      <c r="C54" s="7"/>
      <c r="D54" s="24" t="s">
        <v>48</v>
      </c>
      <c r="E54" s="8" t="s">
        <v>49</v>
      </c>
      <c r="F54" s="9">
        <v>34</v>
      </c>
      <c r="G54" s="12"/>
      <c r="I54" s="13">
        <v>45</v>
      </c>
      <c r="J54" s="14">
        <v>4</v>
      </c>
    </row>
    <row r="55" spans="1:10" ht="42" customHeight="1" x14ac:dyDescent="0.15">
      <c r="A55" s="6"/>
      <c r="B55" s="7"/>
      <c r="C55" s="7"/>
      <c r="D55" s="24" t="s">
        <v>50</v>
      </c>
      <c r="E55" s="8" t="s">
        <v>49</v>
      </c>
      <c r="F55" s="9">
        <v>21</v>
      </c>
      <c r="G55" s="12"/>
      <c r="I55" s="13">
        <v>46</v>
      </c>
      <c r="J55" s="14">
        <v>4</v>
      </c>
    </row>
    <row r="56" spans="1:10" ht="42" customHeight="1" x14ac:dyDescent="0.15">
      <c r="A56" s="6"/>
      <c r="B56" s="24" t="s">
        <v>54</v>
      </c>
      <c r="C56" s="24"/>
      <c r="D56" s="24"/>
      <c r="E56" s="8" t="s">
        <v>13</v>
      </c>
      <c r="F56" s="9">
        <v>1</v>
      </c>
      <c r="G56" s="11">
        <f>G57</f>
        <v>0</v>
      </c>
      <c r="I56" s="13">
        <v>47</v>
      </c>
      <c r="J56" s="14">
        <v>2</v>
      </c>
    </row>
    <row r="57" spans="1:10" ht="42" customHeight="1" x14ac:dyDescent="0.15">
      <c r="A57" s="6"/>
      <c r="B57" s="7"/>
      <c r="C57" s="24" t="s">
        <v>55</v>
      </c>
      <c r="D57" s="24"/>
      <c r="E57" s="8" t="s">
        <v>13</v>
      </c>
      <c r="F57" s="9">
        <v>1</v>
      </c>
      <c r="G57" s="11">
        <f>G58</f>
        <v>0</v>
      </c>
      <c r="I57" s="13">
        <v>48</v>
      </c>
      <c r="J57" s="14">
        <v>3</v>
      </c>
    </row>
    <row r="58" spans="1:10" ht="42" customHeight="1" x14ac:dyDescent="0.15">
      <c r="A58" s="6"/>
      <c r="B58" s="7"/>
      <c r="C58" s="7"/>
      <c r="D58" s="24" t="s">
        <v>56</v>
      </c>
      <c r="E58" s="8" t="s">
        <v>28</v>
      </c>
      <c r="F58" s="9">
        <v>8</v>
      </c>
      <c r="G58" s="12"/>
      <c r="I58" s="13">
        <v>49</v>
      </c>
      <c r="J58" s="14">
        <v>4</v>
      </c>
    </row>
    <row r="59" spans="1:10" ht="42" customHeight="1" x14ac:dyDescent="0.15">
      <c r="A59" s="6"/>
      <c r="B59" s="24" t="s">
        <v>57</v>
      </c>
      <c r="C59" s="24"/>
      <c r="D59" s="24"/>
      <c r="E59" s="8" t="s">
        <v>13</v>
      </c>
      <c r="F59" s="9">
        <v>1</v>
      </c>
      <c r="G59" s="11">
        <f>G60+G65+G67+G70+G72</f>
        <v>0</v>
      </c>
      <c r="I59" s="13">
        <v>50</v>
      </c>
      <c r="J59" s="14">
        <v>2</v>
      </c>
    </row>
    <row r="60" spans="1:10" ht="42" customHeight="1" x14ac:dyDescent="0.15">
      <c r="A60" s="6"/>
      <c r="B60" s="7"/>
      <c r="C60" s="24" t="s">
        <v>58</v>
      </c>
      <c r="D60" s="24"/>
      <c r="E60" s="8" t="s">
        <v>13</v>
      </c>
      <c r="F60" s="9">
        <v>1</v>
      </c>
      <c r="G60" s="11">
        <f>G61+G62+G63+G64</f>
        <v>0</v>
      </c>
      <c r="I60" s="13">
        <v>51</v>
      </c>
      <c r="J60" s="14">
        <v>3</v>
      </c>
    </row>
    <row r="61" spans="1:10" ht="42" customHeight="1" x14ac:dyDescent="0.15">
      <c r="A61" s="6"/>
      <c r="B61" s="7"/>
      <c r="C61" s="7"/>
      <c r="D61" s="24" t="s">
        <v>59</v>
      </c>
      <c r="E61" s="8" t="s">
        <v>49</v>
      </c>
      <c r="F61" s="10">
        <v>1.2</v>
      </c>
      <c r="G61" s="12"/>
      <c r="I61" s="13">
        <v>52</v>
      </c>
      <c r="J61" s="14">
        <v>4</v>
      </c>
    </row>
    <row r="62" spans="1:10" ht="42" customHeight="1" x14ac:dyDescent="0.15">
      <c r="A62" s="6"/>
      <c r="B62" s="7"/>
      <c r="C62" s="7"/>
      <c r="D62" s="24" t="s">
        <v>60</v>
      </c>
      <c r="E62" s="8" t="s">
        <v>49</v>
      </c>
      <c r="F62" s="10">
        <v>2.2000000000000002</v>
      </c>
      <c r="G62" s="12"/>
      <c r="I62" s="13">
        <v>53</v>
      </c>
      <c r="J62" s="14">
        <v>4</v>
      </c>
    </row>
    <row r="63" spans="1:10" ht="42" customHeight="1" x14ac:dyDescent="0.15">
      <c r="A63" s="6"/>
      <c r="B63" s="7"/>
      <c r="C63" s="7"/>
      <c r="D63" s="24" t="s">
        <v>61</v>
      </c>
      <c r="E63" s="8" t="s">
        <v>49</v>
      </c>
      <c r="F63" s="9">
        <v>2</v>
      </c>
      <c r="G63" s="12"/>
      <c r="I63" s="13">
        <v>54</v>
      </c>
      <c r="J63" s="14">
        <v>4</v>
      </c>
    </row>
    <row r="64" spans="1:10" ht="42" customHeight="1" x14ac:dyDescent="0.15">
      <c r="A64" s="6"/>
      <c r="B64" s="7"/>
      <c r="C64" s="7"/>
      <c r="D64" s="24" t="s">
        <v>62</v>
      </c>
      <c r="E64" s="8" t="s">
        <v>63</v>
      </c>
      <c r="F64" s="9">
        <v>1</v>
      </c>
      <c r="G64" s="12"/>
      <c r="I64" s="13">
        <v>55</v>
      </c>
      <c r="J64" s="14">
        <v>4</v>
      </c>
    </row>
    <row r="65" spans="1:10" ht="42" customHeight="1" x14ac:dyDescent="0.15">
      <c r="A65" s="6"/>
      <c r="B65" s="7"/>
      <c r="C65" s="24" t="s">
        <v>64</v>
      </c>
      <c r="D65" s="24"/>
      <c r="E65" s="8" t="s">
        <v>13</v>
      </c>
      <c r="F65" s="9">
        <v>1</v>
      </c>
      <c r="G65" s="11">
        <f>G66</f>
        <v>0</v>
      </c>
      <c r="I65" s="13">
        <v>56</v>
      </c>
      <c r="J65" s="14">
        <v>3</v>
      </c>
    </row>
    <row r="66" spans="1:10" ht="42" customHeight="1" x14ac:dyDescent="0.15">
      <c r="A66" s="6"/>
      <c r="B66" s="7"/>
      <c r="C66" s="7"/>
      <c r="D66" s="24" t="s">
        <v>65</v>
      </c>
      <c r="E66" s="8" t="s">
        <v>49</v>
      </c>
      <c r="F66" s="10">
        <v>9.6999999999999993</v>
      </c>
      <c r="G66" s="12"/>
      <c r="I66" s="13">
        <v>57</v>
      </c>
      <c r="J66" s="14">
        <v>4</v>
      </c>
    </row>
    <row r="67" spans="1:10" ht="42" customHeight="1" x14ac:dyDescent="0.15">
      <c r="A67" s="6"/>
      <c r="B67" s="7"/>
      <c r="C67" s="24" t="s">
        <v>66</v>
      </c>
      <c r="D67" s="24"/>
      <c r="E67" s="8" t="s">
        <v>13</v>
      </c>
      <c r="F67" s="9">
        <v>1</v>
      </c>
      <c r="G67" s="11">
        <f>G68+G69</f>
        <v>0</v>
      </c>
      <c r="I67" s="13">
        <v>58</v>
      </c>
      <c r="J67" s="14">
        <v>3</v>
      </c>
    </row>
    <row r="68" spans="1:10" ht="42" customHeight="1" x14ac:dyDescent="0.15">
      <c r="A68" s="6"/>
      <c r="B68" s="7"/>
      <c r="C68" s="7"/>
      <c r="D68" s="24" t="s">
        <v>67</v>
      </c>
      <c r="E68" s="8" t="s">
        <v>63</v>
      </c>
      <c r="F68" s="9">
        <v>1</v>
      </c>
      <c r="G68" s="12"/>
      <c r="I68" s="13">
        <v>59</v>
      </c>
      <c r="J68" s="14">
        <v>4</v>
      </c>
    </row>
    <row r="69" spans="1:10" ht="42" customHeight="1" x14ac:dyDescent="0.15">
      <c r="A69" s="6"/>
      <c r="B69" s="7"/>
      <c r="C69" s="7"/>
      <c r="D69" s="24" t="s">
        <v>68</v>
      </c>
      <c r="E69" s="8" t="s">
        <v>63</v>
      </c>
      <c r="F69" s="9">
        <v>1</v>
      </c>
      <c r="G69" s="12"/>
      <c r="I69" s="13">
        <v>60</v>
      </c>
      <c r="J69" s="14">
        <v>4</v>
      </c>
    </row>
    <row r="70" spans="1:10" ht="42" customHeight="1" x14ac:dyDescent="0.15">
      <c r="A70" s="6"/>
      <c r="B70" s="7"/>
      <c r="C70" s="24" t="s">
        <v>69</v>
      </c>
      <c r="D70" s="24"/>
      <c r="E70" s="8" t="s">
        <v>13</v>
      </c>
      <c r="F70" s="9">
        <v>1</v>
      </c>
      <c r="G70" s="11">
        <f>G71</f>
        <v>0</v>
      </c>
      <c r="I70" s="13">
        <v>61</v>
      </c>
      <c r="J70" s="14">
        <v>3</v>
      </c>
    </row>
    <row r="71" spans="1:10" ht="42" customHeight="1" x14ac:dyDescent="0.15">
      <c r="A71" s="6"/>
      <c r="B71" s="7"/>
      <c r="C71" s="7"/>
      <c r="D71" s="24" t="s">
        <v>70</v>
      </c>
      <c r="E71" s="8" t="s">
        <v>49</v>
      </c>
      <c r="F71" s="10">
        <v>1.2</v>
      </c>
      <c r="G71" s="12"/>
      <c r="I71" s="13">
        <v>62</v>
      </c>
      <c r="J71" s="14">
        <v>4</v>
      </c>
    </row>
    <row r="72" spans="1:10" ht="42" customHeight="1" x14ac:dyDescent="0.15">
      <c r="A72" s="6"/>
      <c r="B72" s="7"/>
      <c r="C72" s="24" t="s">
        <v>71</v>
      </c>
      <c r="D72" s="24"/>
      <c r="E72" s="8" t="s">
        <v>13</v>
      </c>
      <c r="F72" s="9">
        <v>1</v>
      </c>
      <c r="G72" s="11">
        <f>G73</f>
        <v>0</v>
      </c>
      <c r="I72" s="13">
        <v>63</v>
      </c>
      <c r="J72" s="14">
        <v>3</v>
      </c>
    </row>
    <row r="73" spans="1:10" ht="42" customHeight="1" x14ac:dyDescent="0.15">
      <c r="A73" s="6"/>
      <c r="B73" s="7"/>
      <c r="C73" s="7"/>
      <c r="D73" s="24" t="s">
        <v>72</v>
      </c>
      <c r="E73" s="8" t="s">
        <v>49</v>
      </c>
      <c r="F73" s="9">
        <v>2</v>
      </c>
      <c r="G73" s="12"/>
      <c r="I73" s="13">
        <v>64</v>
      </c>
      <c r="J73" s="14">
        <v>4</v>
      </c>
    </row>
    <row r="74" spans="1:10" ht="42" customHeight="1" x14ac:dyDescent="0.15">
      <c r="A74" s="6"/>
      <c r="B74" s="24" t="s">
        <v>73</v>
      </c>
      <c r="C74" s="24"/>
      <c r="D74" s="24"/>
      <c r="E74" s="8" t="s">
        <v>13</v>
      </c>
      <c r="F74" s="9">
        <v>1</v>
      </c>
      <c r="G74" s="11">
        <f>G75+G77+G79+G81</f>
        <v>0</v>
      </c>
      <c r="I74" s="13">
        <v>65</v>
      </c>
      <c r="J74" s="14">
        <v>2</v>
      </c>
    </row>
    <row r="75" spans="1:10" ht="42" customHeight="1" x14ac:dyDescent="0.15">
      <c r="A75" s="6"/>
      <c r="B75" s="7"/>
      <c r="C75" s="24" t="s">
        <v>74</v>
      </c>
      <c r="D75" s="24"/>
      <c r="E75" s="8" t="s">
        <v>13</v>
      </c>
      <c r="F75" s="9">
        <v>1</v>
      </c>
      <c r="G75" s="11">
        <f>G76</f>
        <v>0</v>
      </c>
      <c r="I75" s="13">
        <v>66</v>
      </c>
      <c r="J75" s="14">
        <v>3</v>
      </c>
    </row>
    <row r="76" spans="1:10" ht="42" customHeight="1" x14ac:dyDescent="0.15">
      <c r="A76" s="6"/>
      <c r="B76" s="7"/>
      <c r="C76" s="7"/>
      <c r="D76" s="24" t="s">
        <v>75</v>
      </c>
      <c r="E76" s="8" t="s">
        <v>49</v>
      </c>
      <c r="F76" s="9">
        <v>45</v>
      </c>
      <c r="G76" s="12"/>
      <c r="I76" s="13">
        <v>67</v>
      </c>
      <c r="J76" s="14">
        <v>4</v>
      </c>
    </row>
    <row r="77" spans="1:10" ht="42" customHeight="1" x14ac:dyDescent="0.15">
      <c r="A77" s="6"/>
      <c r="B77" s="7"/>
      <c r="C77" s="24" t="s">
        <v>76</v>
      </c>
      <c r="D77" s="24"/>
      <c r="E77" s="8" t="s">
        <v>13</v>
      </c>
      <c r="F77" s="9">
        <v>1</v>
      </c>
      <c r="G77" s="11">
        <f>G78</f>
        <v>0</v>
      </c>
      <c r="I77" s="13">
        <v>68</v>
      </c>
      <c r="J77" s="14">
        <v>3</v>
      </c>
    </row>
    <row r="78" spans="1:10" ht="42" customHeight="1" x14ac:dyDescent="0.15">
      <c r="A78" s="6"/>
      <c r="B78" s="7"/>
      <c r="C78" s="7"/>
      <c r="D78" s="24" t="s">
        <v>77</v>
      </c>
      <c r="E78" s="8" t="s">
        <v>17</v>
      </c>
      <c r="F78" s="9">
        <v>23</v>
      </c>
      <c r="G78" s="12"/>
      <c r="I78" s="13">
        <v>69</v>
      </c>
      <c r="J78" s="14">
        <v>4</v>
      </c>
    </row>
    <row r="79" spans="1:10" ht="42" customHeight="1" x14ac:dyDescent="0.15">
      <c r="A79" s="6"/>
      <c r="B79" s="7"/>
      <c r="C79" s="24" t="s">
        <v>78</v>
      </c>
      <c r="D79" s="24"/>
      <c r="E79" s="8" t="s">
        <v>13</v>
      </c>
      <c r="F79" s="9">
        <v>1</v>
      </c>
      <c r="G79" s="11">
        <f>G80</f>
        <v>0</v>
      </c>
      <c r="I79" s="13">
        <v>70</v>
      </c>
      <c r="J79" s="14">
        <v>3</v>
      </c>
    </row>
    <row r="80" spans="1:10" ht="42" customHeight="1" x14ac:dyDescent="0.15">
      <c r="A80" s="6"/>
      <c r="B80" s="7"/>
      <c r="C80" s="7"/>
      <c r="D80" s="24" t="s">
        <v>79</v>
      </c>
      <c r="E80" s="8" t="s">
        <v>49</v>
      </c>
      <c r="F80" s="9">
        <v>6</v>
      </c>
      <c r="G80" s="12"/>
      <c r="I80" s="13">
        <v>71</v>
      </c>
      <c r="J80" s="14">
        <v>4</v>
      </c>
    </row>
    <row r="81" spans="1:10" ht="42" customHeight="1" x14ac:dyDescent="0.15">
      <c r="A81" s="6"/>
      <c r="B81" s="7"/>
      <c r="C81" s="24" t="s">
        <v>80</v>
      </c>
      <c r="D81" s="24"/>
      <c r="E81" s="8" t="s">
        <v>13</v>
      </c>
      <c r="F81" s="9">
        <v>1</v>
      </c>
      <c r="G81" s="11">
        <f>G82+G83+G84+G85</f>
        <v>0</v>
      </c>
      <c r="I81" s="13">
        <v>72</v>
      </c>
      <c r="J81" s="14">
        <v>3</v>
      </c>
    </row>
    <row r="82" spans="1:10" ht="42" customHeight="1" x14ac:dyDescent="0.15">
      <c r="A82" s="6"/>
      <c r="B82" s="7"/>
      <c r="C82" s="7"/>
      <c r="D82" s="24" t="s">
        <v>81</v>
      </c>
      <c r="E82" s="8" t="s">
        <v>17</v>
      </c>
      <c r="F82" s="9">
        <v>23</v>
      </c>
      <c r="G82" s="12"/>
      <c r="I82" s="13">
        <v>73</v>
      </c>
      <c r="J82" s="14">
        <v>4</v>
      </c>
    </row>
    <row r="83" spans="1:10" ht="42" customHeight="1" x14ac:dyDescent="0.15">
      <c r="A83" s="6"/>
      <c r="B83" s="7"/>
      <c r="C83" s="7"/>
      <c r="D83" s="24" t="s">
        <v>82</v>
      </c>
      <c r="E83" s="8" t="s">
        <v>17</v>
      </c>
      <c r="F83" s="9">
        <v>1</v>
      </c>
      <c r="G83" s="12"/>
      <c r="I83" s="13">
        <v>74</v>
      </c>
      <c r="J83" s="14">
        <v>4</v>
      </c>
    </row>
    <row r="84" spans="1:10" ht="42" customHeight="1" x14ac:dyDescent="0.15">
      <c r="A84" s="6"/>
      <c r="B84" s="7"/>
      <c r="C84" s="7"/>
      <c r="D84" s="24" t="s">
        <v>83</v>
      </c>
      <c r="E84" s="8" t="s">
        <v>17</v>
      </c>
      <c r="F84" s="9">
        <v>23</v>
      </c>
      <c r="G84" s="12"/>
      <c r="I84" s="13">
        <v>75</v>
      </c>
      <c r="J84" s="14">
        <v>4</v>
      </c>
    </row>
    <row r="85" spans="1:10" ht="42" customHeight="1" x14ac:dyDescent="0.15">
      <c r="A85" s="6"/>
      <c r="B85" s="7"/>
      <c r="C85" s="7"/>
      <c r="D85" s="24" t="s">
        <v>84</v>
      </c>
      <c r="E85" s="8" t="s">
        <v>17</v>
      </c>
      <c r="F85" s="9">
        <v>1</v>
      </c>
      <c r="G85" s="12"/>
      <c r="I85" s="13">
        <v>76</v>
      </c>
      <c r="J85" s="14">
        <v>4</v>
      </c>
    </row>
    <row r="86" spans="1:10" ht="42" customHeight="1" x14ac:dyDescent="0.15">
      <c r="A86" s="6"/>
      <c r="B86" s="24" t="s">
        <v>85</v>
      </c>
      <c r="C86" s="24"/>
      <c r="D86" s="24"/>
      <c r="E86" s="8" t="s">
        <v>13</v>
      </c>
      <c r="F86" s="9">
        <v>1</v>
      </c>
      <c r="G86" s="11">
        <f>G87</f>
        <v>0</v>
      </c>
      <c r="I86" s="13">
        <v>77</v>
      </c>
      <c r="J86" s="14">
        <v>2</v>
      </c>
    </row>
    <row r="87" spans="1:10" ht="42" customHeight="1" x14ac:dyDescent="0.15">
      <c r="A87" s="6"/>
      <c r="B87" s="7"/>
      <c r="C87" s="24" t="s">
        <v>86</v>
      </c>
      <c r="D87" s="24"/>
      <c r="E87" s="8" t="s">
        <v>13</v>
      </c>
      <c r="F87" s="9">
        <v>1</v>
      </c>
      <c r="G87" s="11">
        <f>G88+G89+G90+G91</f>
        <v>0</v>
      </c>
      <c r="I87" s="13">
        <v>78</v>
      </c>
      <c r="J87" s="14">
        <v>3</v>
      </c>
    </row>
    <row r="88" spans="1:10" ht="42" customHeight="1" x14ac:dyDescent="0.15">
      <c r="A88" s="6"/>
      <c r="B88" s="7"/>
      <c r="C88" s="7"/>
      <c r="D88" s="24" t="s">
        <v>87</v>
      </c>
      <c r="E88" s="8" t="s">
        <v>17</v>
      </c>
      <c r="F88" s="9">
        <v>80</v>
      </c>
      <c r="G88" s="12"/>
      <c r="I88" s="13">
        <v>79</v>
      </c>
      <c r="J88" s="14">
        <v>4</v>
      </c>
    </row>
    <row r="89" spans="1:10" ht="42" customHeight="1" x14ac:dyDescent="0.15">
      <c r="A89" s="6"/>
      <c r="B89" s="7"/>
      <c r="C89" s="7"/>
      <c r="D89" s="24" t="s">
        <v>88</v>
      </c>
      <c r="E89" s="8" t="s">
        <v>17</v>
      </c>
      <c r="F89" s="9">
        <v>220</v>
      </c>
      <c r="G89" s="12"/>
      <c r="I89" s="13">
        <v>80</v>
      </c>
      <c r="J89" s="14">
        <v>4</v>
      </c>
    </row>
    <row r="90" spans="1:10" ht="42" customHeight="1" x14ac:dyDescent="0.15">
      <c r="A90" s="6"/>
      <c r="B90" s="7"/>
      <c r="C90" s="7"/>
      <c r="D90" s="24" t="s">
        <v>89</v>
      </c>
      <c r="E90" s="8" t="s">
        <v>28</v>
      </c>
      <c r="F90" s="9">
        <v>170</v>
      </c>
      <c r="G90" s="12"/>
      <c r="I90" s="13">
        <v>81</v>
      </c>
      <c r="J90" s="14">
        <v>4</v>
      </c>
    </row>
    <row r="91" spans="1:10" ht="42" customHeight="1" x14ac:dyDescent="0.15">
      <c r="A91" s="6"/>
      <c r="B91" s="7"/>
      <c r="C91" s="7"/>
      <c r="D91" s="24" t="s">
        <v>90</v>
      </c>
      <c r="E91" s="8" t="s">
        <v>91</v>
      </c>
      <c r="F91" s="9">
        <v>104</v>
      </c>
      <c r="G91" s="12"/>
      <c r="I91" s="13">
        <v>82</v>
      </c>
      <c r="J91" s="14">
        <v>4</v>
      </c>
    </row>
    <row r="92" spans="1:10" ht="42" customHeight="1" x14ac:dyDescent="0.15">
      <c r="A92" s="23" t="s">
        <v>92</v>
      </c>
      <c r="B92" s="24"/>
      <c r="C92" s="24"/>
      <c r="D92" s="24"/>
      <c r="E92" s="8" t="s">
        <v>13</v>
      </c>
      <c r="F92" s="9">
        <v>1</v>
      </c>
      <c r="G92" s="11">
        <f>G93+G96</f>
        <v>0</v>
      </c>
      <c r="I92" s="13">
        <v>83</v>
      </c>
      <c r="J92" s="14">
        <v>1</v>
      </c>
    </row>
    <row r="93" spans="1:10" ht="42" customHeight="1" x14ac:dyDescent="0.15">
      <c r="A93" s="6"/>
      <c r="B93" s="24" t="s">
        <v>93</v>
      </c>
      <c r="C93" s="24"/>
      <c r="D93" s="24"/>
      <c r="E93" s="8" t="s">
        <v>13</v>
      </c>
      <c r="F93" s="9">
        <v>1</v>
      </c>
      <c r="G93" s="11">
        <f>G94</f>
        <v>0</v>
      </c>
      <c r="I93" s="13">
        <v>84</v>
      </c>
      <c r="J93" s="14">
        <v>2</v>
      </c>
    </row>
    <row r="94" spans="1:10" ht="42" customHeight="1" x14ac:dyDescent="0.15">
      <c r="A94" s="6"/>
      <c r="B94" s="7"/>
      <c r="C94" s="24" t="s">
        <v>94</v>
      </c>
      <c r="D94" s="24"/>
      <c r="E94" s="8" t="s">
        <v>13</v>
      </c>
      <c r="F94" s="9">
        <v>1</v>
      </c>
      <c r="G94" s="11">
        <f>G95</f>
        <v>0</v>
      </c>
      <c r="I94" s="13">
        <v>85</v>
      </c>
      <c r="J94" s="14">
        <v>3</v>
      </c>
    </row>
    <row r="95" spans="1:10" ht="42" customHeight="1" x14ac:dyDescent="0.15">
      <c r="A95" s="6"/>
      <c r="B95" s="7"/>
      <c r="C95" s="7"/>
      <c r="D95" s="24" t="s">
        <v>95</v>
      </c>
      <c r="E95" s="8" t="s">
        <v>49</v>
      </c>
      <c r="F95" s="9">
        <v>72</v>
      </c>
      <c r="G95" s="12"/>
      <c r="I95" s="13">
        <v>86</v>
      </c>
      <c r="J95" s="14">
        <v>4</v>
      </c>
    </row>
    <row r="96" spans="1:10" ht="42" customHeight="1" x14ac:dyDescent="0.15">
      <c r="A96" s="6"/>
      <c r="B96" s="24" t="s">
        <v>85</v>
      </c>
      <c r="C96" s="24"/>
      <c r="D96" s="24"/>
      <c r="E96" s="8" t="s">
        <v>13</v>
      </c>
      <c r="F96" s="9">
        <v>1</v>
      </c>
      <c r="G96" s="11">
        <f>G97</f>
        <v>0</v>
      </c>
      <c r="I96" s="13">
        <v>87</v>
      </c>
      <c r="J96" s="14">
        <v>2</v>
      </c>
    </row>
    <row r="97" spans="1:10" ht="42" customHeight="1" x14ac:dyDescent="0.15">
      <c r="A97" s="6"/>
      <c r="B97" s="7"/>
      <c r="C97" s="24" t="s">
        <v>96</v>
      </c>
      <c r="D97" s="24"/>
      <c r="E97" s="8" t="s">
        <v>13</v>
      </c>
      <c r="F97" s="9">
        <v>1</v>
      </c>
      <c r="G97" s="11">
        <f>G98</f>
        <v>0</v>
      </c>
      <c r="I97" s="13">
        <v>88</v>
      </c>
      <c r="J97" s="14">
        <v>3</v>
      </c>
    </row>
    <row r="98" spans="1:10" ht="42" customHeight="1" x14ac:dyDescent="0.15">
      <c r="A98" s="6"/>
      <c r="B98" s="7"/>
      <c r="C98" s="7"/>
      <c r="D98" s="24" t="s">
        <v>97</v>
      </c>
      <c r="E98" s="8" t="s">
        <v>98</v>
      </c>
      <c r="F98" s="9">
        <v>150</v>
      </c>
      <c r="G98" s="12"/>
      <c r="I98" s="13">
        <v>89</v>
      </c>
      <c r="J98" s="14">
        <v>4</v>
      </c>
    </row>
    <row r="99" spans="1:10" ht="42" customHeight="1" x14ac:dyDescent="0.15">
      <c r="A99" s="23" t="s">
        <v>99</v>
      </c>
      <c r="B99" s="24"/>
      <c r="C99" s="24"/>
      <c r="D99" s="24"/>
      <c r="E99" s="8" t="s">
        <v>13</v>
      </c>
      <c r="F99" s="9">
        <v>1</v>
      </c>
      <c r="G99" s="11">
        <f>G11+G29+G32+G56+G59+G74+G86+G93+G96</f>
        <v>0</v>
      </c>
      <c r="I99" s="13">
        <v>90</v>
      </c>
      <c r="J99" s="14">
        <v>20</v>
      </c>
    </row>
    <row r="100" spans="1:10" ht="42" customHeight="1" x14ac:dyDescent="0.15">
      <c r="A100" s="23" t="s">
        <v>100</v>
      </c>
      <c r="B100" s="24"/>
      <c r="C100" s="24"/>
      <c r="D100" s="24"/>
      <c r="E100" s="8" t="s">
        <v>13</v>
      </c>
      <c r="F100" s="9">
        <v>1</v>
      </c>
      <c r="G100" s="11">
        <f>G101+G104</f>
        <v>0</v>
      </c>
      <c r="I100" s="13">
        <v>91</v>
      </c>
      <c r="J100" s="14">
        <v>200</v>
      </c>
    </row>
    <row r="101" spans="1:10" ht="42" customHeight="1" x14ac:dyDescent="0.15">
      <c r="A101" s="6"/>
      <c r="B101" s="24" t="s">
        <v>101</v>
      </c>
      <c r="C101" s="24"/>
      <c r="D101" s="24"/>
      <c r="E101" s="8" t="s">
        <v>13</v>
      </c>
      <c r="F101" s="9">
        <v>1</v>
      </c>
      <c r="G101" s="11">
        <f>G102</f>
        <v>0</v>
      </c>
      <c r="I101" s="13">
        <v>92</v>
      </c>
      <c r="J101" s="14">
        <v>2</v>
      </c>
    </row>
    <row r="102" spans="1:10" ht="42" customHeight="1" x14ac:dyDescent="0.15">
      <c r="A102" s="6"/>
      <c r="B102" s="7"/>
      <c r="C102" s="24" t="s">
        <v>102</v>
      </c>
      <c r="D102" s="24"/>
      <c r="E102" s="8" t="s">
        <v>13</v>
      </c>
      <c r="F102" s="9">
        <v>1</v>
      </c>
      <c r="G102" s="11">
        <f>G103</f>
        <v>0</v>
      </c>
      <c r="I102" s="13">
        <v>93</v>
      </c>
      <c r="J102" s="14">
        <v>3</v>
      </c>
    </row>
    <row r="103" spans="1:10" ht="42" customHeight="1" x14ac:dyDescent="0.15">
      <c r="A103" s="6"/>
      <c r="B103" s="7"/>
      <c r="C103" s="7"/>
      <c r="D103" s="24" t="s">
        <v>103</v>
      </c>
      <c r="E103" s="8" t="s">
        <v>13</v>
      </c>
      <c r="F103" s="9">
        <v>1</v>
      </c>
      <c r="G103" s="12"/>
      <c r="I103" s="13">
        <v>94</v>
      </c>
      <c r="J103" s="14">
        <v>4</v>
      </c>
    </row>
    <row r="104" spans="1:10" ht="42" customHeight="1" x14ac:dyDescent="0.15">
      <c r="A104" s="6"/>
      <c r="B104" s="24" t="s">
        <v>104</v>
      </c>
      <c r="C104" s="24"/>
      <c r="D104" s="24"/>
      <c r="E104" s="8" t="s">
        <v>13</v>
      </c>
      <c r="F104" s="9">
        <v>1</v>
      </c>
      <c r="G104" s="12"/>
      <c r="I104" s="13">
        <v>95</v>
      </c>
      <c r="J104" s="14"/>
    </row>
    <row r="105" spans="1:10" ht="42" customHeight="1" x14ac:dyDescent="0.15">
      <c r="A105" s="23" t="s">
        <v>105</v>
      </c>
      <c r="B105" s="24"/>
      <c r="C105" s="24"/>
      <c r="D105" s="24"/>
      <c r="E105" s="8" t="s">
        <v>13</v>
      </c>
      <c r="F105" s="9">
        <v>1</v>
      </c>
      <c r="G105" s="11">
        <f>G99+G100</f>
        <v>0</v>
      </c>
      <c r="I105" s="13">
        <v>96</v>
      </c>
      <c r="J105" s="14"/>
    </row>
    <row r="106" spans="1:10" ht="42" customHeight="1" x14ac:dyDescent="0.15">
      <c r="A106" s="6"/>
      <c r="B106" s="24" t="s">
        <v>106</v>
      </c>
      <c r="C106" s="24"/>
      <c r="D106" s="24"/>
      <c r="E106" s="8" t="s">
        <v>13</v>
      </c>
      <c r="F106" s="9">
        <v>1</v>
      </c>
      <c r="G106" s="12"/>
      <c r="I106" s="13">
        <v>97</v>
      </c>
      <c r="J106" s="14">
        <v>210</v>
      </c>
    </row>
    <row r="107" spans="1:10" ht="42" customHeight="1" x14ac:dyDescent="0.15">
      <c r="A107" s="23" t="s">
        <v>107</v>
      </c>
      <c r="B107" s="24"/>
      <c r="C107" s="24"/>
      <c r="D107" s="24"/>
      <c r="E107" s="8" t="s">
        <v>13</v>
      </c>
      <c r="F107" s="9">
        <v>1</v>
      </c>
      <c r="G107" s="11">
        <f>G99+G100+G106</f>
        <v>0</v>
      </c>
      <c r="I107" s="13">
        <v>98</v>
      </c>
      <c r="J107" s="14"/>
    </row>
    <row r="108" spans="1:10" ht="42" customHeight="1" x14ac:dyDescent="0.15">
      <c r="A108" s="6"/>
      <c r="B108" s="24" t="s">
        <v>108</v>
      </c>
      <c r="C108" s="24"/>
      <c r="D108" s="24"/>
      <c r="E108" s="8" t="s">
        <v>13</v>
      </c>
      <c r="F108" s="9">
        <v>1</v>
      </c>
      <c r="G108" s="12"/>
      <c r="I108" s="13">
        <v>99</v>
      </c>
      <c r="J108" s="14">
        <v>220</v>
      </c>
    </row>
    <row r="109" spans="1:10" ht="42" customHeight="1" x14ac:dyDescent="0.15">
      <c r="A109" s="23" t="s">
        <v>109</v>
      </c>
      <c r="B109" s="24"/>
      <c r="C109" s="24"/>
      <c r="D109" s="24"/>
      <c r="E109" s="8" t="s">
        <v>13</v>
      </c>
      <c r="F109" s="9">
        <v>1</v>
      </c>
      <c r="G109" s="11">
        <f>G107+G108</f>
        <v>0</v>
      </c>
      <c r="I109" s="13">
        <v>100</v>
      </c>
      <c r="J109" s="14">
        <v>30</v>
      </c>
    </row>
    <row r="110" spans="1:10" ht="42" customHeight="1" x14ac:dyDescent="0.15">
      <c r="A110" s="25" t="s">
        <v>110</v>
      </c>
      <c r="B110" s="26"/>
      <c r="C110" s="26"/>
      <c r="D110" s="26"/>
      <c r="E110" s="15" t="s">
        <v>111</v>
      </c>
      <c r="F110" s="16" t="s">
        <v>111</v>
      </c>
      <c r="G110" s="17">
        <f>G109</f>
        <v>0</v>
      </c>
      <c r="I110" s="18">
        <v>101</v>
      </c>
      <c r="J110" s="18">
        <v>90</v>
      </c>
    </row>
  </sheetData>
  <sheetProtection sheet="1"/>
  <mergeCells count="107">
    <mergeCell ref="A109:D109"/>
    <mergeCell ref="A110:D110"/>
    <mergeCell ref="B104:D104"/>
    <mergeCell ref="A105:D105"/>
    <mergeCell ref="B106:D106"/>
    <mergeCell ref="A107:D107"/>
    <mergeCell ref="B108:D108"/>
    <mergeCell ref="A99:D99"/>
    <mergeCell ref="A100:D100"/>
    <mergeCell ref="B101:D101"/>
    <mergeCell ref="C102:D102"/>
    <mergeCell ref="D103"/>
    <mergeCell ref="C94:D94"/>
    <mergeCell ref="D95"/>
    <mergeCell ref="B96:D96"/>
    <mergeCell ref="C97:D97"/>
    <mergeCell ref="D98"/>
    <mergeCell ref="D89"/>
    <mergeCell ref="D90"/>
    <mergeCell ref="D91"/>
    <mergeCell ref="A92:D92"/>
    <mergeCell ref="B93:D93"/>
    <mergeCell ref="D84"/>
    <mergeCell ref="D85"/>
    <mergeCell ref="B86:D86"/>
    <mergeCell ref="C87:D87"/>
    <mergeCell ref="D88"/>
    <mergeCell ref="C79:D79"/>
    <mergeCell ref="D80"/>
    <mergeCell ref="C81:D81"/>
    <mergeCell ref="D82"/>
    <mergeCell ref="D83"/>
    <mergeCell ref="B74:D74"/>
    <mergeCell ref="C75:D75"/>
    <mergeCell ref="D76"/>
    <mergeCell ref="C77:D77"/>
    <mergeCell ref="D78"/>
    <mergeCell ref="D69"/>
    <mergeCell ref="C70:D70"/>
    <mergeCell ref="D71"/>
    <mergeCell ref="C72:D72"/>
    <mergeCell ref="D73"/>
    <mergeCell ref="D64"/>
    <mergeCell ref="C65:D65"/>
    <mergeCell ref="D66"/>
    <mergeCell ref="C67:D67"/>
    <mergeCell ref="D68"/>
    <mergeCell ref="B59:D59"/>
    <mergeCell ref="C60:D60"/>
    <mergeCell ref="D61"/>
    <mergeCell ref="D62"/>
    <mergeCell ref="D63"/>
    <mergeCell ref="D54"/>
    <mergeCell ref="D55"/>
    <mergeCell ref="B56:D56"/>
    <mergeCell ref="C57:D57"/>
    <mergeCell ref="D58"/>
    <mergeCell ref="D49"/>
    <mergeCell ref="C50:D50"/>
    <mergeCell ref="D51"/>
    <mergeCell ref="D52"/>
    <mergeCell ref="D53"/>
    <mergeCell ref="D44"/>
    <mergeCell ref="D45"/>
    <mergeCell ref="D46"/>
    <mergeCell ref="D47"/>
    <mergeCell ref="D48"/>
    <mergeCell ref="D39"/>
    <mergeCell ref="C40:D40"/>
    <mergeCell ref="D41"/>
    <mergeCell ref="C42:D42"/>
    <mergeCell ref="D43"/>
    <mergeCell ref="D34"/>
    <mergeCell ref="D35"/>
    <mergeCell ref="D36"/>
    <mergeCell ref="D37"/>
    <mergeCell ref="D38"/>
    <mergeCell ref="B29:D29"/>
    <mergeCell ref="C30:D30"/>
    <mergeCell ref="D31"/>
    <mergeCell ref="B32:D32"/>
    <mergeCell ref="C33:D33"/>
    <mergeCell ref="D24"/>
    <mergeCell ref="D25"/>
    <mergeCell ref="D26"/>
    <mergeCell ref="C27:D27"/>
    <mergeCell ref="D28"/>
    <mergeCell ref="D19"/>
    <mergeCell ref="D20"/>
    <mergeCell ref="D21"/>
    <mergeCell ref="D22"/>
    <mergeCell ref="C23:D23"/>
    <mergeCell ref="D14"/>
    <mergeCell ref="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Kitahara Wataru</cp:lastModifiedBy>
  <dcterms:created xsi:type="dcterms:W3CDTF">2019-12-04T01:50:50Z</dcterms:created>
  <dcterms:modified xsi:type="dcterms:W3CDTF">2019-12-04T01:51:25Z</dcterms:modified>
</cp:coreProperties>
</file>